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4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'Tabelle1'!$A$1:$M$56</definedName>
  </definedNames>
  <calcPr fullCalcOnLoad="1"/>
</workbook>
</file>

<file path=xl/sharedStrings.xml><?xml version="1.0" encoding="utf-8"?>
<sst xmlns="http://schemas.openxmlformats.org/spreadsheetml/2006/main" count="86" uniqueCount="80">
  <si>
    <t>DBFB AG Bau - Flächenberechnung</t>
  </si>
  <si>
    <t>Personal</t>
  </si>
  <si>
    <t>Leitung</t>
  </si>
  <si>
    <t>Einzelfläche</t>
  </si>
  <si>
    <t>Bedarf</t>
  </si>
  <si>
    <t>Mitarbeiter mD</t>
  </si>
  <si>
    <t>Sachberarbeiter gD</t>
  </si>
  <si>
    <t>Anzahl</t>
  </si>
  <si>
    <t>Auszubildende</t>
  </si>
  <si>
    <t>(nicht gesondert in DIN ausgewiesen)</t>
  </si>
  <si>
    <t>(Studentische) Hilfskräfte</t>
  </si>
  <si>
    <t>bei DIN: Schreibkräfte eD</t>
  </si>
  <si>
    <t>Sozialraum / Küche</t>
  </si>
  <si>
    <t>Personal-WC</t>
  </si>
  <si>
    <t>Besprechungs-/Schulungsraum</t>
  </si>
  <si>
    <t>Stammpersonal Anzahl; Fläche nach HIS</t>
  </si>
  <si>
    <t>(nicht gesondert in DIN ausgewiesen), pauschaler Ansatz gängige Architektenplanung</t>
  </si>
  <si>
    <t>gesamt Personal</t>
  </si>
  <si>
    <t>Studierende</t>
  </si>
  <si>
    <t>Thekenarbeitsplatz</t>
  </si>
  <si>
    <t>nach HIS</t>
  </si>
  <si>
    <t>Auskunftsplatz</t>
  </si>
  <si>
    <t>nach DIN</t>
  </si>
  <si>
    <t xml:space="preserve">Anmerkung: </t>
  </si>
  <si>
    <t>Infoterminal</t>
  </si>
  <si>
    <t>einfacher Arbeitsplatz</t>
  </si>
  <si>
    <t>einfacher Rechnerarbeitsplatz</t>
  </si>
  <si>
    <t>spezieller Rechnerarbeitsplatz</t>
  </si>
  <si>
    <t>Gruppenarbeitsplätze</t>
  </si>
  <si>
    <t>Carrels</t>
  </si>
  <si>
    <t>Bestand</t>
  </si>
  <si>
    <t>Freihand Zeitschriften</t>
  </si>
  <si>
    <t>Freihand Bücher</t>
  </si>
  <si>
    <t>Freihand Non-Book</t>
  </si>
  <si>
    <t>Magazin Kompaktanlage</t>
  </si>
  <si>
    <t>gesamt Sudierende</t>
  </si>
  <si>
    <t>gesamt Bestand</t>
  </si>
  <si>
    <t>gibt es nicht mehr: per WLAN alle Plätze potentielle Rechnerarbeitsplätze</t>
  </si>
  <si>
    <t>nach HIS an UBs 0,06 je 1000 Studierende; 0,03 bei FHBs nicht sachgemäß: Studienbeiträge, Prüfungszeiten…</t>
  </si>
  <si>
    <t>Studierende gesamt:</t>
  </si>
  <si>
    <t>Aufteilung des gesamten Bedarfs auf Arbeitsplatztypen</t>
  </si>
  <si>
    <t>mindestens 1 je 1000 Studierende oder Stockwerk</t>
  </si>
  <si>
    <t>Gesamtzahl wie D18</t>
  </si>
  <si>
    <t>Book-Eye, Scanner, Plotter, Sehbehinderte …</t>
  </si>
  <si>
    <t>nach HIS; Anzahl innerhalb der Gesamtzahl frei wählbar</t>
  </si>
  <si>
    <t>Selbstverbuchungsplatz</t>
  </si>
  <si>
    <t>mindestens 1 je 1000 Studierende</t>
  </si>
  <si>
    <t>nach HIS; Gesamtzahl abzüglich alle anderen Typen = Rest für einfache Arbeitsplätze</t>
  </si>
  <si>
    <t>Kopierraum</t>
  </si>
  <si>
    <t>ggf. spezieller Lesebereich Lounge, Kinderbereich…</t>
  </si>
  <si>
    <t>Nullwachstum unrealistisch; Istzustand + Erwerbung für 20 Jahre nach Etatmodell - Aussonderungsquote</t>
  </si>
  <si>
    <t>Ist: 50.000 + (20*3.500) - (20*1750)</t>
  </si>
  <si>
    <t>abhängig von Fächerspektrum</t>
  </si>
  <si>
    <t>Magazin - oder:</t>
  </si>
  <si>
    <t>gesamt</t>
  </si>
  <si>
    <t>Gesamtzahl wie B32</t>
  </si>
  <si>
    <t>Aufteilung nach eigenen Bedürfnissen; mindestens die Neuwerbung der letzten 5 Jahre muss Freihand sein</t>
  </si>
  <si>
    <t>HIS: 0,0054 qm je Band; DIN 0,0073 je Band</t>
  </si>
  <si>
    <t>kein nennenswerter Umfang --&gt; bei Büchern mit enthalten</t>
  </si>
  <si>
    <t>DIN: 7 Böden , numerus currens</t>
  </si>
  <si>
    <t>alles bei Bedarf</t>
  </si>
  <si>
    <t>Bücherwagensortier- und -abstellfläche</t>
  </si>
  <si>
    <t>nach HIS: je Wagen</t>
  </si>
  <si>
    <t>Poststelle</t>
  </si>
  <si>
    <t>Serverraum / DV-Racks</t>
  </si>
  <si>
    <t>Wickelraum</t>
  </si>
  <si>
    <t>gesamt Sonderflächen</t>
  </si>
  <si>
    <t>Sonderflächen</t>
  </si>
  <si>
    <t>Gesamt Flächenbedarf</t>
  </si>
  <si>
    <t>Umsatz Fernleihe, ggf. Übernahme Postdienste für gesamte FH; HIS: 70-100 qm; ist indivduell festzulegen</t>
  </si>
  <si>
    <t>ist als Nebennutzfläche vorzusehen</t>
  </si>
  <si>
    <t>pauschaler Ansatz, individuell zu planen</t>
  </si>
  <si>
    <t>technischer Arbeitsraum; z.B. Buchreparatur</t>
  </si>
  <si>
    <t>Materiallager</t>
  </si>
  <si>
    <t>ebenfalls sinnvoll: Behinderten-WC</t>
  </si>
  <si>
    <t>Garderobe, Schließfächer</t>
  </si>
  <si>
    <t>pro Arbeitsplatz ein Schließfach; je nach Bauart</t>
  </si>
  <si>
    <t>nach HIS / pro Kopierer</t>
  </si>
  <si>
    <t>Auslage+Ablage nach DIN 0,0056 je Zeitzeitschrift</t>
  </si>
  <si>
    <t>Stand: 22.07.2008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</si>
</sst>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6"/>
      <color indexed="62"/>
      <name val="Arial"/>
      <family val="0"/>
    </font>
    <font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1" fontId="2" fillId="33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0" fillId="34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A1" sqref="A1:M56"/>
    </sheetView>
  </sheetViews>
  <sheetFormatPr defaultColWidth="11.421875" defaultRowHeight="12.75"/>
  <cols>
    <col min="1" max="1" width="37.8515625" style="0" customWidth="1"/>
  </cols>
  <sheetData>
    <row r="1" spans="1:13" ht="25.5">
      <c r="A1" s="9" t="s">
        <v>0</v>
      </c>
      <c r="M1" s="10"/>
    </row>
    <row r="2" ht="12.75">
      <c r="A2" t="s">
        <v>79</v>
      </c>
    </row>
    <row r="5" spans="1:5" ht="12.75">
      <c r="A5" s="2" t="s">
        <v>1</v>
      </c>
      <c r="B5" s="1" t="s">
        <v>7</v>
      </c>
      <c r="C5" s="1" t="s">
        <v>3</v>
      </c>
      <c r="D5" s="1" t="s">
        <v>4</v>
      </c>
      <c r="E5" t="s">
        <v>23</v>
      </c>
    </row>
    <row r="6" spans="1:5" ht="12.75">
      <c r="A6" s="8" t="s">
        <v>2</v>
      </c>
      <c r="B6" s="8">
        <v>0</v>
      </c>
      <c r="C6" s="8">
        <v>24</v>
      </c>
      <c r="D6" s="8">
        <f aca="true" t="shared" si="0" ref="D6:D14">C6*B6</f>
        <v>0</v>
      </c>
      <c r="E6" t="s">
        <v>22</v>
      </c>
    </row>
    <row r="7" spans="1:5" ht="12.75">
      <c r="A7" s="8" t="s">
        <v>6</v>
      </c>
      <c r="B7" s="8">
        <v>0</v>
      </c>
      <c r="C7" s="8">
        <v>15</v>
      </c>
      <c r="D7" s="8">
        <f t="shared" si="0"/>
        <v>0</v>
      </c>
      <c r="E7" t="s">
        <v>22</v>
      </c>
    </row>
    <row r="8" spans="1:5" ht="12.75">
      <c r="A8" s="8" t="s">
        <v>5</v>
      </c>
      <c r="B8" s="8">
        <v>0</v>
      </c>
      <c r="C8" s="8">
        <v>12</v>
      </c>
      <c r="D8" s="8">
        <f t="shared" si="0"/>
        <v>0</v>
      </c>
      <c r="E8" t="s">
        <v>22</v>
      </c>
    </row>
    <row r="9" spans="1:5" ht="12.75">
      <c r="A9" s="8" t="s">
        <v>19</v>
      </c>
      <c r="B9" s="8">
        <v>0</v>
      </c>
      <c r="C9" s="8">
        <v>9.7</v>
      </c>
      <c r="D9" s="8">
        <f t="shared" si="0"/>
        <v>0</v>
      </c>
      <c r="E9" t="s">
        <v>20</v>
      </c>
    </row>
    <row r="10" spans="1:5" ht="12.75">
      <c r="A10" s="8" t="s">
        <v>21</v>
      </c>
      <c r="B10" s="8">
        <v>0</v>
      </c>
      <c r="C10" s="8">
        <v>12</v>
      </c>
      <c r="D10" s="8">
        <f t="shared" si="0"/>
        <v>0</v>
      </c>
      <c r="E10" t="s">
        <v>20</v>
      </c>
    </row>
    <row r="11" spans="1:5" ht="12.75">
      <c r="A11" s="8" t="s">
        <v>8</v>
      </c>
      <c r="B11" s="8">
        <v>0</v>
      </c>
      <c r="C11" s="8">
        <v>12</v>
      </c>
      <c r="D11" s="8">
        <f t="shared" si="0"/>
        <v>0</v>
      </c>
      <c r="E11" t="s">
        <v>9</v>
      </c>
    </row>
    <row r="12" spans="1:5" ht="12.75">
      <c r="A12" s="8" t="s">
        <v>10</v>
      </c>
      <c r="B12" s="8">
        <v>0</v>
      </c>
      <c r="C12" s="8">
        <v>7.5</v>
      </c>
      <c r="D12" s="8">
        <f t="shared" si="0"/>
        <v>0</v>
      </c>
      <c r="E12" t="s">
        <v>11</v>
      </c>
    </row>
    <row r="13" spans="1:5" ht="12.75">
      <c r="A13" s="8" t="s">
        <v>12</v>
      </c>
      <c r="B13" s="8">
        <v>0</v>
      </c>
      <c r="C13" s="8">
        <v>12</v>
      </c>
      <c r="D13" s="8">
        <f>B13*C13</f>
        <v>0</v>
      </c>
      <c r="E13" t="s">
        <v>16</v>
      </c>
    </row>
    <row r="14" spans="1:5" ht="12.75">
      <c r="A14" s="8" t="s">
        <v>14</v>
      </c>
      <c r="B14" s="8">
        <v>0</v>
      </c>
      <c r="C14" s="8">
        <v>2.5</v>
      </c>
      <c r="D14" s="8">
        <f t="shared" si="0"/>
        <v>0</v>
      </c>
      <c r="E14" t="s">
        <v>15</v>
      </c>
    </row>
    <row r="15" spans="1:4" ht="12.75">
      <c r="A15" s="1" t="s">
        <v>17</v>
      </c>
      <c r="B15" s="1"/>
      <c r="C15" s="1"/>
      <c r="D15" s="4">
        <f>SUM(D6:D14)</f>
        <v>0</v>
      </c>
    </row>
    <row r="16" spans="1:4" ht="12.75">
      <c r="A16" s="3"/>
      <c r="B16" s="3"/>
      <c r="C16" s="3"/>
      <c r="D16" s="5"/>
    </row>
    <row r="18" spans="1:5" ht="12.75">
      <c r="A18" s="1" t="s">
        <v>18</v>
      </c>
      <c r="B18" s="1"/>
      <c r="C18" s="1"/>
      <c r="D18" s="1"/>
      <c r="E18" t="s">
        <v>38</v>
      </c>
    </row>
    <row r="19" spans="1:5" ht="12.75">
      <c r="A19" s="3" t="s">
        <v>39</v>
      </c>
      <c r="B19" s="3"/>
      <c r="C19" s="3">
        <v>0.06</v>
      </c>
      <c r="D19" s="3">
        <f aca="true" t="shared" si="1" ref="D19:D26">C19*B19</f>
        <v>0</v>
      </c>
      <c r="E19" t="s">
        <v>40</v>
      </c>
    </row>
    <row r="20" spans="1:5" ht="12.75">
      <c r="A20" s="8" t="s">
        <v>24</v>
      </c>
      <c r="B20" s="8">
        <v>0</v>
      </c>
      <c r="C20" s="8">
        <v>2</v>
      </c>
      <c r="D20" s="8">
        <f t="shared" si="1"/>
        <v>0</v>
      </c>
      <c r="E20" t="s">
        <v>41</v>
      </c>
    </row>
    <row r="21" spans="1:5" ht="12.75">
      <c r="A21" s="8" t="s">
        <v>45</v>
      </c>
      <c r="B21" s="8">
        <v>0</v>
      </c>
      <c r="C21" s="8">
        <v>4</v>
      </c>
      <c r="D21" s="8">
        <f t="shared" si="1"/>
        <v>0</v>
      </c>
      <c r="E21" t="s">
        <v>46</v>
      </c>
    </row>
    <row r="22" spans="1:5" ht="12.75">
      <c r="A22" s="8" t="s">
        <v>25</v>
      </c>
      <c r="B22" s="8">
        <v>0</v>
      </c>
      <c r="C22" s="8"/>
      <c r="D22" s="8">
        <f t="shared" si="1"/>
        <v>0</v>
      </c>
      <c r="E22" t="s">
        <v>37</v>
      </c>
    </row>
    <row r="23" spans="1:5" ht="12.75">
      <c r="A23" s="8" t="s">
        <v>26</v>
      </c>
      <c r="B23" s="8">
        <v>0</v>
      </c>
      <c r="C23" s="8">
        <v>3.5</v>
      </c>
      <c r="D23" s="8">
        <f t="shared" si="1"/>
        <v>0</v>
      </c>
      <c r="E23" t="s">
        <v>47</v>
      </c>
    </row>
    <row r="24" spans="1:5" ht="12.75">
      <c r="A24" s="8" t="s">
        <v>27</v>
      </c>
      <c r="B24" s="8">
        <v>0</v>
      </c>
      <c r="C24" s="8">
        <v>4.5</v>
      </c>
      <c r="D24" s="8">
        <f t="shared" si="1"/>
        <v>0</v>
      </c>
      <c r="E24" t="s">
        <v>43</v>
      </c>
    </row>
    <row r="25" spans="1:5" ht="12.75">
      <c r="A25" s="8" t="s">
        <v>28</v>
      </c>
      <c r="B25" s="8">
        <v>0</v>
      </c>
      <c r="C25" s="8">
        <v>3</v>
      </c>
      <c r="D25" s="8">
        <f t="shared" si="1"/>
        <v>0</v>
      </c>
      <c r="E25" t="s">
        <v>44</v>
      </c>
    </row>
    <row r="26" spans="1:5" ht="12.75">
      <c r="A26" s="8" t="s">
        <v>29</v>
      </c>
      <c r="B26" s="8">
        <v>0</v>
      </c>
      <c r="C26" s="8">
        <v>4</v>
      </c>
      <c r="D26" s="8">
        <f t="shared" si="1"/>
        <v>0</v>
      </c>
      <c r="E26" t="s">
        <v>44</v>
      </c>
    </row>
    <row r="27" spans="1:5" ht="12.75">
      <c r="A27" s="3" t="s">
        <v>42</v>
      </c>
      <c r="B27" s="3">
        <f>SUM(B20:B26)</f>
        <v>0</v>
      </c>
      <c r="C27" s="3"/>
      <c r="D27" s="3"/>
      <c r="E27" t="s">
        <v>49</v>
      </c>
    </row>
    <row r="28" spans="1:4" ht="12.75">
      <c r="A28" s="1" t="s">
        <v>35</v>
      </c>
      <c r="B28" s="1"/>
      <c r="C28" s="1"/>
      <c r="D28" s="4">
        <f>SUM(D20:D26)</f>
        <v>0</v>
      </c>
    </row>
    <row r="31" spans="1:5" ht="12.75">
      <c r="A31" s="1" t="s">
        <v>30</v>
      </c>
      <c r="B31" s="1"/>
      <c r="C31" s="1"/>
      <c r="D31" s="1"/>
      <c r="E31" t="s">
        <v>50</v>
      </c>
    </row>
    <row r="32" spans="1:11" ht="12.75">
      <c r="A32" s="3" t="s">
        <v>54</v>
      </c>
      <c r="B32" s="3">
        <v>0</v>
      </c>
      <c r="C32" s="3"/>
      <c r="D32" s="3"/>
      <c r="E32" t="s">
        <v>51</v>
      </c>
      <c r="H32">
        <f>50000+(20*3500)-(20*1750)</f>
        <v>85000</v>
      </c>
      <c r="K32" t="s">
        <v>52</v>
      </c>
    </row>
    <row r="33" spans="1:5" ht="12.75">
      <c r="A33" s="8" t="s">
        <v>31</v>
      </c>
      <c r="B33" s="8">
        <v>0</v>
      </c>
      <c r="C33" s="8">
        <v>0.0056</v>
      </c>
      <c r="D33" s="8">
        <f>C33*B33</f>
        <v>0</v>
      </c>
      <c r="E33" t="s">
        <v>78</v>
      </c>
    </row>
    <row r="34" spans="1:5" ht="12.75">
      <c r="A34" s="8" t="s">
        <v>32</v>
      </c>
      <c r="B34" s="8">
        <v>0</v>
      </c>
      <c r="C34" s="8">
        <f>7.3/1000</f>
        <v>0.0073</v>
      </c>
      <c r="D34" s="8">
        <f>C34*B34</f>
        <v>0</v>
      </c>
      <c r="E34" t="s">
        <v>57</v>
      </c>
    </row>
    <row r="35" spans="1:5" ht="12.75">
      <c r="A35" s="8" t="s">
        <v>33</v>
      </c>
      <c r="B35" s="8">
        <v>0</v>
      </c>
      <c r="C35" s="8"/>
      <c r="D35" s="8"/>
      <c r="E35" t="s">
        <v>58</v>
      </c>
    </row>
    <row r="36" spans="1:5" ht="12.75">
      <c r="A36" s="8" t="s">
        <v>53</v>
      </c>
      <c r="B36" s="8">
        <v>0</v>
      </c>
      <c r="C36" s="8">
        <v>0.0038</v>
      </c>
      <c r="D36" s="8">
        <f>C36*B36</f>
        <v>0</v>
      </c>
      <c r="E36" t="s">
        <v>59</v>
      </c>
    </row>
    <row r="37" spans="1:4" ht="12.75">
      <c r="A37" s="8" t="s">
        <v>34</v>
      </c>
      <c r="B37" s="8">
        <v>0</v>
      </c>
      <c r="C37" s="8">
        <v>0.0023</v>
      </c>
      <c r="D37" s="8">
        <f>C37*B37</f>
        <v>0</v>
      </c>
    </row>
    <row r="38" spans="1:5" ht="12.75">
      <c r="A38" s="3" t="s">
        <v>55</v>
      </c>
      <c r="B38">
        <f>SUM(B33:B37)</f>
        <v>0</v>
      </c>
      <c r="E38" t="s">
        <v>56</v>
      </c>
    </row>
    <row r="39" spans="1:4" ht="12.75">
      <c r="A39" s="1" t="s">
        <v>36</v>
      </c>
      <c r="B39" s="1"/>
      <c r="C39" s="1"/>
      <c r="D39" s="4">
        <f>SUM(D31:D37)</f>
        <v>0</v>
      </c>
    </row>
    <row r="42" spans="1:5" ht="12.75">
      <c r="A42" s="1" t="s">
        <v>67</v>
      </c>
      <c r="B42" s="1"/>
      <c r="C42" s="1"/>
      <c r="D42" s="1"/>
      <c r="E42" t="s">
        <v>60</v>
      </c>
    </row>
    <row r="43" spans="1:5" ht="12.75">
      <c r="A43" s="8" t="s">
        <v>48</v>
      </c>
      <c r="B43" s="8">
        <v>0</v>
      </c>
      <c r="C43" s="8">
        <v>15</v>
      </c>
      <c r="D43" s="8">
        <f>B43*C43</f>
        <v>0</v>
      </c>
      <c r="E43" t="s">
        <v>77</v>
      </c>
    </row>
    <row r="44" spans="1:5" ht="12.75">
      <c r="A44" s="8" t="s">
        <v>75</v>
      </c>
      <c r="B44" s="8">
        <v>0</v>
      </c>
      <c r="C44" s="8">
        <v>0.3</v>
      </c>
      <c r="D44" s="8">
        <f>B44*C44</f>
        <v>0</v>
      </c>
      <c r="E44" t="s">
        <v>76</v>
      </c>
    </row>
    <row r="45" spans="1:5" ht="12.75">
      <c r="A45" s="8" t="s">
        <v>61</v>
      </c>
      <c r="B45" s="8">
        <v>0</v>
      </c>
      <c r="C45" s="8">
        <v>0.6</v>
      </c>
      <c r="D45" s="8">
        <f aca="true" t="shared" si="2" ref="D45:D50">C45*B45</f>
        <v>0</v>
      </c>
      <c r="E45" t="s">
        <v>62</v>
      </c>
    </row>
    <row r="46" spans="1:5" ht="12.75">
      <c r="A46" s="8" t="s">
        <v>63</v>
      </c>
      <c r="B46" s="8">
        <v>0</v>
      </c>
      <c r="C46" s="8">
        <v>10</v>
      </c>
      <c r="D46" s="8">
        <f t="shared" si="2"/>
        <v>0</v>
      </c>
      <c r="E46" t="s">
        <v>69</v>
      </c>
    </row>
    <row r="47" spans="1:5" ht="12.75">
      <c r="A47" s="8" t="s">
        <v>13</v>
      </c>
      <c r="B47" s="8">
        <v>0</v>
      </c>
      <c r="C47" s="8"/>
      <c r="D47" s="8">
        <f t="shared" si="2"/>
        <v>0</v>
      </c>
      <c r="E47" t="s">
        <v>70</v>
      </c>
    </row>
    <row r="48" spans="1:5" ht="12.75">
      <c r="A48" s="8" t="s">
        <v>73</v>
      </c>
      <c r="B48" s="8">
        <v>0</v>
      </c>
      <c r="C48" s="8">
        <v>20</v>
      </c>
      <c r="D48" s="8">
        <f t="shared" si="2"/>
        <v>0</v>
      </c>
      <c r="E48" t="s">
        <v>71</v>
      </c>
    </row>
    <row r="49" spans="1:5" ht="12.75">
      <c r="A49" s="8" t="s">
        <v>72</v>
      </c>
      <c r="B49" s="8">
        <v>0</v>
      </c>
      <c r="C49" s="8">
        <v>20</v>
      </c>
      <c r="D49" s="8">
        <f t="shared" si="2"/>
        <v>0</v>
      </c>
      <c r="E49" t="s">
        <v>71</v>
      </c>
    </row>
    <row r="50" spans="1:5" ht="12.75">
      <c r="A50" s="8" t="s">
        <v>64</v>
      </c>
      <c r="B50" s="8">
        <v>0</v>
      </c>
      <c r="C50" s="8">
        <v>6</v>
      </c>
      <c r="D50" s="8">
        <f t="shared" si="2"/>
        <v>0</v>
      </c>
      <c r="E50" t="s">
        <v>71</v>
      </c>
    </row>
    <row r="51" spans="1:5" ht="12.75">
      <c r="A51" s="8" t="s">
        <v>65</v>
      </c>
      <c r="B51" s="8">
        <v>0</v>
      </c>
      <c r="C51" s="8"/>
      <c r="D51" s="8"/>
      <c r="E51" t="s">
        <v>74</v>
      </c>
    </row>
    <row r="53" spans="1:4" ht="12.75">
      <c r="A53" s="1" t="s">
        <v>66</v>
      </c>
      <c r="B53" s="1"/>
      <c r="C53" s="1"/>
      <c r="D53" s="2">
        <f>SUM(D43:D51)</f>
        <v>0</v>
      </c>
    </row>
    <row r="56" spans="1:4" ht="15">
      <c r="A56" s="6" t="s">
        <v>68</v>
      </c>
      <c r="B56" s="6"/>
      <c r="C56" s="6"/>
      <c r="D56" s="7">
        <f>SUM(D53+D39+D28+D15)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LiebeT</cp:lastModifiedBy>
  <dcterms:created xsi:type="dcterms:W3CDTF">2008-06-19T08:25:58Z</dcterms:created>
  <dcterms:modified xsi:type="dcterms:W3CDTF">2009-06-23T09:33:35Z</dcterms:modified>
  <cp:category/>
  <cp:version/>
  <cp:contentType/>
  <cp:contentStatus/>
</cp:coreProperties>
</file>